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 ÚMČ, MMB\"/>
    </mc:Choice>
  </mc:AlternateContent>
  <xr:revisionPtr revIDLastSave="0" documentId="8_{DEB3589E-F60B-4ECE-A7E5-3CFCBA38BD1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Š Škr. N" sheetId="2" r:id="rId1"/>
    <sheet name="MŠ Škr. V" sheetId="1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D47" i="2" l="1"/>
  <c r="D28" i="1" l="1"/>
  <c r="D68" i="2"/>
  <c r="D22" i="1" l="1"/>
  <c r="D17" i="1"/>
  <c r="D8" i="1"/>
  <c r="D32" i="1" l="1"/>
  <c r="D58" i="2"/>
  <c r="D44" i="2"/>
  <c r="D40" i="2"/>
  <c r="D28" i="2"/>
  <c r="D24" i="2"/>
  <c r="D19" i="2"/>
  <c r="D8" i="2"/>
  <c r="D72" i="2" l="1"/>
  <c r="D33" i="1" s="1"/>
  <c r="D35" i="1" s="1"/>
</calcChain>
</file>

<file path=xl/sharedStrings.xml><?xml version="1.0" encoding="utf-8"?>
<sst xmlns="http://schemas.openxmlformats.org/spreadsheetml/2006/main" count="110" uniqueCount="99">
  <si>
    <t>číslo synt. účtu</t>
  </si>
  <si>
    <t>název</t>
  </si>
  <si>
    <t>Výnosy z prodeje služeb</t>
  </si>
  <si>
    <t>výnos za kroužky</t>
  </si>
  <si>
    <t>stravné děti</t>
  </si>
  <si>
    <t>stravné zaměstnanci</t>
  </si>
  <si>
    <t>Školné MŠ</t>
  </si>
  <si>
    <t>Změna stavu zásob výrobků</t>
  </si>
  <si>
    <t>Výnosy z prodeje materiálu</t>
  </si>
  <si>
    <t>Čerpání fondů</t>
  </si>
  <si>
    <t>použití rezervního fondu VH</t>
  </si>
  <si>
    <t>použití rezervního fondu ostatní</t>
  </si>
  <si>
    <t>použití FO</t>
  </si>
  <si>
    <t>Ostatní výnosy z činností</t>
  </si>
  <si>
    <t>ostatní výnosy z činností</t>
  </si>
  <si>
    <t>bonusy, odměny z banky</t>
  </si>
  <si>
    <t>Úroky</t>
  </si>
  <si>
    <t>Ostatní finanční výnosy</t>
  </si>
  <si>
    <t>Příspěvky a dotace na provoz</t>
  </si>
  <si>
    <t>Příspěvek na provoz z MČ</t>
  </si>
  <si>
    <t>Výnosy celkem</t>
  </si>
  <si>
    <t>Výsledek hospodaření - prostředky MČ</t>
  </si>
  <si>
    <t>Výsledek hospodaření - doplňková činnost</t>
  </si>
  <si>
    <t>Celkový výsledek hospodaření</t>
  </si>
  <si>
    <t>VÝNOSY  -  hlavní činnost</t>
  </si>
  <si>
    <t>Spotřeba materiálu</t>
  </si>
  <si>
    <t>z toho:</t>
  </si>
  <si>
    <t>předplatné novin a časopisů</t>
  </si>
  <si>
    <t>čistící prostředky</t>
  </si>
  <si>
    <t>spotřeba potravin</t>
  </si>
  <si>
    <t>ostatní materiál</t>
  </si>
  <si>
    <t>spotřeba potravin zaměstnanci</t>
  </si>
  <si>
    <t>Spotřeba energie</t>
  </si>
  <si>
    <t>elektřina</t>
  </si>
  <si>
    <t>voda</t>
  </si>
  <si>
    <t>plyn</t>
  </si>
  <si>
    <t>pára</t>
  </si>
  <si>
    <t>Opravy a udržování</t>
  </si>
  <si>
    <t>opravy a udržování</t>
  </si>
  <si>
    <t>Cestovné</t>
  </si>
  <si>
    <t>Ostatní služby</t>
  </si>
  <si>
    <t>poštovné</t>
  </si>
  <si>
    <t>telefony, internet</t>
  </si>
  <si>
    <t>odvoz odpadu</t>
  </si>
  <si>
    <t>zpracování účetnictví, mezd</t>
  </si>
  <si>
    <t>ostatní</t>
  </si>
  <si>
    <t>Mzdové náklady</t>
  </si>
  <si>
    <t>Zák. sociální pojištění</t>
  </si>
  <si>
    <t>zdravotní pojištění</t>
  </si>
  <si>
    <t>sociální pojištění</t>
  </si>
  <si>
    <t>Ostatní sociální pojištění</t>
  </si>
  <si>
    <t>zákonné pojištění úrazu</t>
  </si>
  <si>
    <t>Zákonné sociální náklady</t>
  </si>
  <si>
    <t>preventivní prohlídky zaměstnanců</t>
  </si>
  <si>
    <t>BOZP a PO</t>
  </si>
  <si>
    <t>příděl do FKSP</t>
  </si>
  <si>
    <t>pracovní oděvy a obuv</t>
  </si>
  <si>
    <t>vzdělávání zaměstnanců</t>
  </si>
  <si>
    <t>Ostatní sociální náklady</t>
  </si>
  <si>
    <t xml:space="preserve">Smluvní pokuty a úroky </t>
  </si>
  <si>
    <t>Manka a škody</t>
  </si>
  <si>
    <t>Jiné ost. náklady</t>
  </si>
  <si>
    <t>pojištění majetku a dalších rizik</t>
  </si>
  <si>
    <t>Odpisy majetku</t>
  </si>
  <si>
    <t>Náklady z odeps.pohledávek</t>
  </si>
  <si>
    <t>Kurzové ztráty</t>
  </si>
  <si>
    <t>Ostatní finanční náklady</t>
  </si>
  <si>
    <t>Náklady celkem</t>
  </si>
  <si>
    <t>NÁKLADY  -  hlavní činnost</t>
  </si>
  <si>
    <t>Náklady na transfery</t>
  </si>
  <si>
    <t>náklady na transfery z MČ</t>
  </si>
  <si>
    <t>náklady na transfery ze SR -mzdy, apod.</t>
  </si>
  <si>
    <t>Dotace ze SR - mzdy, apod.</t>
  </si>
  <si>
    <t>drobný majetek na podrozvaze</t>
  </si>
  <si>
    <t>platy ze státního rozpočtu</t>
  </si>
  <si>
    <t>náklady na transfery ostatní -OŠMT</t>
  </si>
  <si>
    <t xml:space="preserve">Rozpočet na rok 2025 </t>
  </si>
  <si>
    <t>Název přísp. organizace:   MŠ Brno Škrétova 2, p.o.</t>
  </si>
  <si>
    <t>spolufinancování</t>
  </si>
  <si>
    <t>výnosy z pronájmu</t>
  </si>
  <si>
    <t>použití FRIM</t>
  </si>
  <si>
    <t>výnost za ŠvP (hrazeno rodiči)</t>
  </si>
  <si>
    <t>Ostatní z OŠMT</t>
  </si>
  <si>
    <t>Název příspěvkové organizace:   MŠ Brno Škrétova 2, p.o.</t>
  </si>
  <si>
    <t>výtvarný materiál</t>
  </si>
  <si>
    <t>učební pomůcky, knuhy, hračky</t>
  </si>
  <si>
    <t>kancelářské potřeby</t>
  </si>
  <si>
    <t>Oniv SR</t>
  </si>
  <si>
    <t>udržovací práce</t>
  </si>
  <si>
    <t>bankovní poplatky</t>
  </si>
  <si>
    <t>deratizace</t>
  </si>
  <si>
    <t>údržba a aktualizace SW</t>
  </si>
  <si>
    <t>úklid - údržba zahrady</t>
  </si>
  <si>
    <t>inženýrská činnost, revize, servis</t>
  </si>
  <si>
    <t>hlídací služby</t>
  </si>
  <si>
    <t>odměny z FO</t>
  </si>
  <si>
    <t>ostatní - dohody</t>
  </si>
  <si>
    <t>odvod za nesplnění ZPS</t>
  </si>
  <si>
    <t>DDHM, DDNM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</si>
</sst>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4">
    <xf numFmtId="0" fontId="0" fillId="0" borderId="0" xfId="0"/>
    <xf numFmtId="0" fontId="3" fillId="0" borderId="0" xfId="1" applyFont="1"/>
    <xf numFmtId="4" fontId="3" fillId="0" borderId="0" xfId="1" applyNumberFormat="1" applyFont="1"/>
    <xf numFmtId="0" fontId="5" fillId="0" borderId="1" xfId="1" applyFont="1" applyBorder="1" applyAlignment="1">
      <alignment horizontal="center" wrapText="1"/>
    </xf>
    <xf numFmtId="0" fontId="6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" wrapText="1"/>
    </xf>
    <xf numFmtId="0" fontId="6" fillId="0" borderId="4" xfId="1" applyFont="1" applyBorder="1" applyAlignment="1">
      <alignment horizontal="centerContinuous"/>
    </xf>
    <xf numFmtId="0" fontId="3" fillId="0" borderId="8" xfId="1" applyFont="1" applyBorder="1" applyAlignment="1">
      <alignment horizontal="center"/>
    </xf>
    <xf numFmtId="0" fontId="3" fillId="0" borderId="9" xfId="1" applyFont="1" applyBorder="1"/>
    <xf numFmtId="4" fontId="3" fillId="0" borderId="9" xfId="1" applyNumberFormat="1" applyFont="1" applyBorder="1"/>
    <xf numFmtId="0" fontId="3" fillId="0" borderId="11" xfId="1" applyFont="1" applyBorder="1"/>
    <xf numFmtId="4" fontId="4" fillId="0" borderId="11" xfId="1" applyNumberFormat="1" applyFont="1" applyBorder="1"/>
    <xf numFmtId="0" fontId="3" fillId="0" borderId="10" xfId="1" applyFont="1" applyBorder="1" applyAlignment="1">
      <alignment horizontal="center"/>
    </xf>
    <xf numFmtId="0" fontId="3" fillId="0" borderId="13" xfId="1" applyFont="1" applyBorder="1"/>
    <xf numFmtId="4" fontId="4" fillId="0" borderId="13" xfId="1" applyNumberFormat="1" applyFont="1" applyBorder="1"/>
    <xf numFmtId="0" fontId="3" fillId="0" borderId="3" xfId="1" applyFont="1" applyBorder="1" applyAlignment="1">
      <alignment horizontal="center"/>
    </xf>
    <xf numFmtId="0" fontId="3" fillId="0" borderId="20" xfId="1" applyFont="1" applyBorder="1"/>
    <xf numFmtId="0" fontId="3" fillId="0" borderId="1" xfId="1" applyFont="1" applyBorder="1" applyAlignment="1">
      <alignment horizontal="center"/>
    </xf>
    <xf numFmtId="4" fontId="4" fillId="0" borderId="17" xfId="1" applyNumberFormat="1" applyFont="1" applyBorder="1"/>
    <xf numFmtId="4" fontId="4" fillId="0" borderId="26" xfId="1" applyNumberFormat="1" applyFont="1" applyBorder="1"/>
    <xf numFmtId="0" fontId="3" fillId="0" borderId="29" xfId="1" applyFont="1" applyBorder="1" applyAlignment="1">
      <alignment horizontal="center"/>
    </xf>
    <xf numFmtId="0" fontId="7" fillId="0" borderId="32" xfId="1" applyFont="1" applyBorder="1"/>
    <xf numFmtId="0" fontId="3" fillId="0" borderId="33" xfId="1" applyFont="1" applyBorder="1"/>
    <xf numFmtId="4" fontId="3" fillId="0" borderId="27" xfId="1" applyNumberFormat="1" applyFont="1" applyBorder="1"/>
    <xf numFmtId="0" fontId="4" fillId="0" borderId="26" xfId="1" applyFont="1" applyBorder="1" applyAlignment="1">
      <alignment horizontal="center"/>
    </xf>
    <xf numFmtId="3" fontId="3" fillId="0" borderId="30" xfId="1" applyNumberFormat="1" applyFont="1" applyBorder="1"/>
    <xf numFmtId="4" fontId="6" fillId="0" borderId="22" xfId="1" applyNumberFormat="1" applyFont="1" applyBorder="1"/>
    <xf numFmtId="0" fontId="4" fillId="0" borderId="31" xfId="1" applyFont="1" applyBorder="1" applyAlignment="1">
      <alignment horizontal="centerContinuous"/>
    </xf>
    <xf numFmtId="0" fontId="7" fillId="0" borderId="28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2" applyFont="1"/>
    <xf numFmtId="4" fontId="3" fillId="0" borderId="0" xfId="2" applyNumberFormat="1" applyFont="1"/>
    <xf numFmtId="0" fontId="5" fillId="0" borderId="1" xfId="2" applyFont="1" applyBorder="1" applyAlignment="1">
      <alignment horizontal="center" wrapText="1"/>
    </xf>
    <xf numFmtId="0" fontId="6" fillId="0" borderId="2" xfId="2" applyFont="1" applyBorder="1" applyAlignment="1">
      <alignment horizontal="centerContinuous"/>
    </xf>
    <xf numFmtId="0" fontId="5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Continuous"/>
    </xf>
    <xf numFmtId="0" fontId="3" fillId="0" borderId="8" xfId="2" applyFont="1" applyBorder="1" applyAlignment="1">
      <alignment horizontal="center"/>
    </xf>
    <xf numFmtId="0" fontId="3" fillId="0" borderId="9" xfId="2" applyFont="1" applyBorder="1"/>
    <xf numFmtId="0" fontId="4" fillId="0" borderId="10" xfId="2" applyFont="1" applyBorder="1" applyAlignment="1">
      <alignment horizontal="center"/>
    </xf>
    <xf numFmtId="0" fontId="3" fillId="0" borderId="11" xfId="2" applyFont="1" applyBorder="1"/>
    <xf numFmtId="4" fontId="4" fillId="0" borderId="11" xfId="2" applyNumberFormat="1" applyFont="1" applyBorder="1"/>
    <xf numFmtId="0" fontId="3" fillId="0" borderId="10" xfId="2" applyFont="1" applyBorder="1" applyAlignment="1">
      <alignment horizontal="center"/>
    </xf>
    <xf numFmtId="0" fontId="3" fillId="0" borderId="13" xfId="2" applyFont="1" applyBorder="1"/>
    <xf numFmtId="4" fontId="4" fillId="0" borderId="13" xfId="2" applyNumberFormat="1" applyFont="1" applyBorder="1"/>
    <xf numFmtId="0" fontId="3" fillId="0" borderId="3" xfId="2" applyFont="1" applyBorder="1" applyAlignment="1">
      <alignment horizontal="center"/>
    </xf>
    <xf numFmtId="0" fontId="3" fillId="0" borderId="15" xfId="2" applyFont="1" applyBorder="1"/>
    <xf numFmtId="4" fontId="4" fillId="0" borderId="15" xfId="2" applyNumberFormat="1" applyFont="1" applyBorder="1"/>
    <xf numFmtId="0" fontId="4" fillId="0" borderId="1" xfId="2" applyFont="1" applyBorder="1" applyAlignment="1">
      <alignment horizontal="center"/>
    </xf>
    <xf numFmtId="4" fontId="4" fillId="0" borderId="16" xfId="2" applyNumberFormat="1" applyFont="1" applyBorder="1"/>
    <xf numFmtId="4" fontId="4" fillId="0" borderId="5" xfId="2" applyNumberFormat="1" applyFont="1" applyBorder="1"/>
    <xf numFmtId="0" fontId="3" fillId="0" borderId="5" xfId="2" applyFont="1" applyBorder="1"/>
    <xf numFmtId="0" fontId="3" fillId="0" borderId="20" xfId="2" applyFont="1" applyBorder="1"/>
    <xf numFmtId="4" fontId="4" fillId="0" borderId="20" xfId="2" applyNumberFormat="1" applyFont="1" applyBorder="1"/>
    <xf numFmtId="4" fontId="5" fillId="0" borderId="16" xfId="2" applyNumberFormat="1" applyFont="1" applyBorder="1"/>
    <xf numFmtId="4" fontId="5" fillId="0" borderId="13" xfId="2" applyNumberFormat="1" applyFont="1" applyBorder="1"/>
    <xf numFmtId="0" fontId="3" fillId="0" borderId="4" xfId="2" applyFont="1" applyBorder="1"/>
    <xf numFmtId="0" fontId="4" fillId="0" borderId="26" xfId="2" applyFont="1" applyBorder="1" applyAlignment="1">
      <alignment horizontal="center"/>
    </xf>
    <xf numFmtId="4" fontId="7" fillId="0" borderId="7" xfId="2" applyNumberFormat="1" applyFont="1" applyBorder="1" applyAlignment="1">
      <alignment horizontal="center" vertical="center"/>
    </xf>
    <xf numFmtId="4" fontId="3" fillId="0" borderId="9" xfId="2" applyNumberFormat="1" applyFont="1" applyBorder="1"/>
    <xf numFmtId="4" fontId="4" fillId="0" borderId="12" xfId="2" applyNumberFormat="1" applyFont="1" applyBorder="1"/>
    <xf numFmtId="4" fontId="4" fillId="0" borderId="14" xfId="2" applyNumberFormat="1" applyFont="1" applyBorder="1"/>
    <xf numFmtId="4" fontId="4" fillId="0" borderId="6" xfId="2" applyNumberFormat="1" applyFont="1" applyBorder="1"/>
    <xf numFmtId="4" fontId="4" fillId="0" borderId="19" xfId="2" applyNumberFormat="1" applyFont="1" applyBorder="1"/>
    <xf numFmtId="4" fontId="4" fillId="0" borderId="18" xfId="2" applyNumberFormat="1" applyFont="1" applyBorder="1"/>
    <xf numFmtId="0" fontId="4" fillId="0" borderId="31" xfId="2" applyFont="1" applyBorder="1" applyAlignment="1">
      <alignment horizontal="centerContinuous"/>
    </xf>
    <xf numFmtId="0" fontId="7" fillId="0" borderId="28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15" xfId="1" applyFont="1" applyBorder="1"/>
    <xf numFmtId="0" fontId="6" fillId="0" borderId="8" xfId="1" applyFont="1" applyBorder="1"/>
    <xf numFmtId="0" fontId="4" fillId="0" borderId="1" xfId="1" applyFont="1" applyBorder="1" applyAlignment="1">
      <alignment horizontal="center"/>
    </xf>
    <xf numFmtId="0" fontId="3" fillId="0" borderId="4" xfId="1" applyFont="1" applyBorder="1"/>
    <xf numFmtId="4" fontId="3" fillId="0" borderId="2" xfId="1" applyNumberFormat="1" applyFont="1" applyBorder="1"/>
    <xf numFmtId="4" fontId="3" fillId="0" borderId="22" xfId="1" applyNumberFormat="1" applyFont="1" applyBorder="1"/>
    <xf numFmtId="4" fontId="3" fillId="0" borderId="24" xfId="1" applyNumberFormat="1" applyFont="1" applyBorder="1"/>
    <xf numFmtId="4" fontId="3" fillId="0" borderId="30" xfId="1" applyNumberFormat="1" applyFont="1" applyBorder="1"/>
    <xf numFmtId="4" fontId="4" fillId="0" borderId="20" xfId="1" applyNumberFormat="1" applyFont="1" applyBorder="1"/>
    <xf numFmtId="4" fontId="3" fillId="0" borderId="36" xfId="1" applyNumberFormat="1" applyFont="1" applyBorder="1"/>
    <xf numFmtId="0" fontId="3" fillId="0" borderId="16" xfId="1" applyFont="1" applyBorder="1"/>
    <xf numFmtId="4" fontId="4" fillId="0" borderId="16" xfId="1" applyNumberFormat="1" applyFont="1" applyBorder="1"/>
    <xf numFmtId="4" fontId="3" fillId="0" borderId="19" xfId="1" applyNumberFormat="1" applyFont="1" applyBorder="1"/>
    <xf numFmtId="4" fontId="3" fillId="0" borderId="14" xfId="1" applyNumberFormat="1" applyFont="1" applyBorder="1"/>
    <xf numFmtId="0" fontId="4" fillId="0" borderId="29" xfId="1" applyFont="1" applyBorder="1" applyAlignment="1">
      <alignment horizontal="center"/>
    </xf>
    <xf numFmtId="4" fontId="4" fillId="0" borderId="22" xfId="1" applyNumberFormat="1" applyFont="1" applyBorder="1"/>
    <xf numFmtId="4" fontId="4" fillId="0" borderId="23" xfId="1" applyNumberFormat="1" applyFont="1" applyBorder="1"/>
    <xf numFmtId="4" fontId="4" fillId="0" borderId="24" xfId="1" applyNumberFormat="1" applyFont="1" applyBorder="1"/>
    <xf numFmtId="4" fontId="4" fillId="0" borderId="28" xfId="1" applyNumberFormat="1" applyFont="1" applyBorder="1"/>
    <xf numFmtId="4" fontId="3" fillId="0" borderId="19" xfId="2" applyNumberFormat="1" applyFont="1" applyBorder="1"/>
    <xf numFmtId="0" fontId="7" fillId="0" borderId="38" xfId="1" applyFont="1" applyBorder="1"/>
    <xf numFmtId="0" fontId="3" fillId="0" borderId="39" xfId="1" applyFont="1" applyBorder="1"/>
    <xf numFmtId="4" fontId="3" fillId="0" borderId="39" xfId="1" applyNumberFormat="1" applyFont="1" applyBorder="1"/>
    <xf numFmtId="0" fontId="6" fillId="0" borderId="40" xfId="1" applyFont="1" applyBorder="1"/>
    <xf numFmtId="0" fontId="3" fillId="0" borderId="41" xfId="1" applyFont="1" applyBorder="1"/>
    <xf numFmtId="4" fontId="3" fillId="0" borderId="41" xfId="1" applyNumberFormat="1" applyFont="1" applyBorder="1"/>
    <xf numFmtId="4" fontId="6" fillId="0" borderId="25" xfId="1" applyNumberFormat="1" applyFont="1" applyBorder="1"/>
    <xf numFmtId="0" fontId="9" fillId="0" borderId="0" xfId="1" applyFont="1" applyAlignment="1">
      <alignment horizontal="center"/>
    </xf>
    <xf numFmtId="4" fontId="6" fillId="0" borderId="7" xfId="1" applyNumberFormat="1" applyFont="1" applyBorder="1"/>
    <xf numFmtId="3" fontId="6" fillId="0" borderId="25" xfId="1" applyNumberFormat="1" applyFont="1" applyBorder="1"/>
    <xf numFmtId="4" fontId="6" fillId="0" borderId="9" xfId="2" applyNumberFormat="1" applyFont="1" applyBorder="1"/>
    <xf numFmtId="4" fontId="6" fillId="0" borderId="7" xfId="2" applyNumberFormat="1" applyFont="1" applyBorder="1"/>
    <xf numFmtId="4" fontId="6" fillId="0" borderId="21" xfId="2" applyNumberFormat="1" applyFont="1" applyBorder="1"/>
    <xf numFmtId="4" fontId="6" fillId="0" borderId="37" xfId="1" applyNumberFormat="1" applyFont="1" applyBorder="1"/>
    <xf numFmtId="0" fontId="6" fillId="0" borderId="9" xfId="2" applyFont="1" applyBorder="1"/>
    <xf numFmtId="0" fontId="4" fillId="0" borderId="10" xfId="1" applyFont="1" applyBorder="1" applyAlignment="1">
      <alignment horizontal="center"/>
    </xf>
    <xf numFmtId="0" fontId="6" fillId="0" borderId="8" xfId="2" applyFont="1" applyBorder="1"/>
    <xf numFmtId="0" fontId="5" fillId="0" borderId="8" xfId="2" applyFont="1" applyBorder="1" applyAlignment="1">
      <alignment horizontal="center" wrapText="1"/>
    </xf>
    <xf numFmtId="0" fontId="6" fillId="0" borderId="9" xfId="2" applyFont="1" applyBorder="1" applyAlignment="1">
      <alignment horizontal="centerContinuous"/>
    </xf>
    <xf numFmtId="0" fontId="4" fillId="0" borderId="9" xfId="2" applyFont="1" applyBorder="1" applyAlignment="1">
      <alignment horizontal="centerContinuous"/>
    </xf>
    <xf numFmtId="0" fontId="10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4" fontId="4" fillId="0" borderId="42" xfId="1" applyNumberFormat="1" applyFont="1" applyBorder="1"/>
    <xf numFmtId="0" fontId="3" fillId="0" borderId="0" xfId="2" applyFont="1" applyAlignment="1">
      <alignment horizontal="left"/>
    </xf>
    <xf numFmtId="0" fontId="3" fillId="0" borderId="0" xfId="1" applyFont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opLeftCell="A60" workbookViewId="0">
      <selection activeCell="D65" sqref="D65"/>
    </sheetView>
  </sheetViews>
  <sheetFormatPr defaultRowHeight="15" x14ac:dyDescent="0.25"/>
  <cols>
    <col min="1" max="1" width="12.85546875" customWidth="1"/>
    <col min="2" max="2" width="0.140625" customWidth="1"/>
    <col min="3" max="3" width="38.42578125" customWidth="1"/>
    <col min="4" max="4" width="27.28515625" customWidth="1"/>
  </cols>
  <sheetData>
    <row r="1" spans="1:9" ht="25.5" x14ac:dyDescent="0.35">
      <c r="C1" s="96" t="s">
        <v>76</v>
      </c>
      <c r="D1" s="29"/>
      <c r="E1" s="67"/>
      <c r="F1" s="67"/>
      <c r="G1" s="67"/>
      <c r="H1" s="67"/>
      <c r="I1" s="67"/>
    </row>
    <row r="2" spans="1:9" ht="18.75" x14ac:dyDescent="0.3">
      <c r="C2" s="112" t="s">
        <v>68</v>
      </c>
      <c r="D2" s="112"/>
      <c r="E2" s="112"/>
      <c r="F2" s="112"/>
      <c r="G2" s="112"/>
      <c r="H2" s="112"/>
      <c r="I2" s="112"/>
    </row>
    <row r="3" spans="1:9" ht="11.25" customHeight="1" x14ac:dyDescent="0.25"/>
    <row r="4" spans="1:9" ht="19.5" thickBot="1" x14ac:dyDescent="0.35">
      <c r="A4" s="31" t="s">
        <v>83</v>
      </c>
      <c r="B4" s="31"/>
      <c r="C4" s="32"/>
    </row>
    <row r="5" spans="1:9" ht="18.75" x14ac:dyDescent="0.3">
      <c r="A5" s="33" t="s">
        <v>0</v>
      </c>
      <c r="B5" s="34"/>
      <c r="C5" s="57" t="s">
        <v>1</v>
      </c>
      <c r="D5" s="110">
        <v>2025</v>
      </c>
    </row>
    <row r="6" spans="1:9" ht="12.75" customHeight="1" thickBot="1" x14ac:dyDescent="0.35">
      <c r="A6" s="35"/>
      <c r="B6" s="36"/>
      <c r="C6" s="65"/>
      <c r="D6" s="66"/>
    </row>
    <row r="7" spans="1:9" ht="19.5" thickBot="1" x14ac:dyDescent="0.35">
      <c r="A7" s="106"/>
      <c r="B7" s="107"/>
      <c r="C7" s="108"/>
      <c r="D7" s="58"/>
    </row>
    <row r="8" spans="1:9" ht="19.5" thickBot="1" x14ac:dyDescent="0.35">
      <c r="A8" s="37">
        <v>501</v>
      </c>
      <c r="B8" s="38"/>
      <c r="C8" s="59" t="s">
        <v>25</v>
      </c>
      <c r="D8" s="100">
        <f>SUM(D9:D18)</f>
        <v>853000</v>
      </c>
    </row>
    <row r="9" spans="1:9" ht="18.75" x14ac:dyDescent="0.3">
      <c r="A9" s="39" t="s">
        <v>26</v>
      </c>
      <c r="B9" s="40"/>
      <c r="C9" s="41" t="s">
        <v>84</v>
      </c>
      <c r="D9" s="60">
        <v>40000</v>
      </c>
    </row>
    <row r="10" spans="1:9" ht="18.75" x14ac:dyDescent="0.3">
      <c r="A10" s="39"/>
      <c r="B10" s="40"/>
      <c r="C10" s="41" t="s">
        <v>85</v>
      </c>
      <c r="D10" s="60">
        <v>40000</v>
      </c>
    </row>
    <row r="11" spans="1:9" ht="18.75" x14ac:dyDescent="0.3">
      <c r="A11" s="42"/>
      <c r="B11" s="43"/>
      <c r="C11" s="44" t="s">
        <v>27</v>
      </c>
      <c r="D11" s="61">
        <v>15000</v>
      </c>
    </row>
    <row r="12" spans="1:9" ht="18.75" x14ac:dyDescent="0.3">
      <c r="A12" s="42"/>
      <c r="B12" s="43"/>
      <c r="C12" s="44" t="s">
        <v>28</v>
      </c>
      <c r="D12" s="61">
        <v>40000</v>
      </c>
    </row>
    <row r="13" spans="1:9" ht="18.75" x14ac:dyDescent="0.3">
      <c r="A13" s="42"/>
      <c r="B13" s="43"/>
      <c r="C13" s="44" t="s">
        <v>86</v>
      </c>
      <c r="D13" s="61">
        <v>45000</v>
      </c>
    </row>
    <row r="14" spans="1:9" ht="18.75" x14ac:dyDescent="0.3">
      <c r="A14" s="42"/>
      <c r="B14" s="43"/>
      <c r="C14" s="44" t="s">
        <v>29</v>
      </c>
      <c r="D14" s="61">
        <v>500000</v>
      </c>
    </row>
    <row r="15" spans="1:9" ht="18.75" x14ac:dyDescent="0.3">
      <c r="A15" s="42"/>
      <c r="B15" s="43"/>
      <c r="C15" s="44" t="s">
        <v>73</v>
      </c>
      <c r="D15" s="61">
        <v>50000</v>
      </c>
    </row>
    <row r="16" spans="1:9" ht="18.75" x14ac:dyDescent="0.3">
      <c r="A16" s="42"/>
      <c r="B16" s="43"/>
      <c r="C16" s="44" t="s">
        <v>30</v>
      </c>
      <c r="D16" s="61">
        <v>22000</v>
      </c>
    </row>
    <row r="17" spans="1:4" ht="18.75" x14ac:dyDescent="0.3">
      <c r="A17" s="42"/>
      <c r="B17" s="43"/>
      <c r="C17" s="44" t="s">
        <v>31</v>
      </c>
      <c r="D17" s="61">
        <v>70000</v>
      </c>
    </row>
    <row r="18" spans="1:4" ht="19.5" thickBot="1" x14ac:dyDescent="0.35">
      <c r="A18" s="45"/>
      <c r="B18" s="46"/>
      <c r="C18" s="47" t="s">
        <v>87</v>
      </c>
      <c r="D18" s="61">
        <v>31000</v>
      </c>
    </row>
    <row r="19" spans="1:4" ht="19.5" thickBot="1" x14ac:dyDescent="0.35">
      <c r="A19" s="37">
        <v>502</v>
      </c>
      <c r="B19" s="38"/>
      <c r="C19" s="59" t="s">
        <v>32</v>
      </c>
      <c r="D19" s="100">
        <f>SUM(D20:D23)</f>
        <v>440000</v>
      </c>
    </row>
    <row r="20" spans="1:4" ht="18.75" x14ac:dyDescent="0.3">
      <c r="A20" s="48" t="s">
        <v>26</v>
      </c>
      <c r="B20" s="40"/>
      <c r="C20" s="41" t="s">
        <v>33</v>
      </c>
      <c r="D20" s="60">
        <v>110000</v>
      </c>
    </row>
    <row r="21" spans="1:4" ht="18.75" x14ac:dyDescent="0.3">
      <c r="A21" s="42"/>
      <c r="B21" s="43"/>
      <c r="C21" s="44" t="s">
        <v>34</v>
      </c>
      <c r="D21" s="61">
        <v>90000</v>
      </c>
    </row>
    <row r="22" spans="1:4" ht="18.75" x14ac:dyDescent="0.3">
      <c r="A22" s="42"/>
      <c r="B22" s="43"/>
      <c r="C22" s="44" t="s">
        <v>35</v>
      </c>
      <c r="D22" s="61">
        <v>240000</v>
      </c>
    </row>
    <row r="23" spans="1:4" ht="19.5" thickBot="1" x14ac:dyDescent="0.35">
      <c r="A23" s="42"/>
      <c r="B23" s="46"/>
      <c r="C23" s="47" t="s">
        <v>36</v>
      </c>
      <c r="D23" s="64"/>
    </row>
    <row r="24" spans="1:4" ht="19.5" thickBot="1" x14ac:dyDescent="0.35">
      <c r="A24" s="37">
        <v>511</v>
      </c>
      <c r="B24" s="38"/>
      <c r="C24" s="59" t="s">
        <v>37</v>
      </c>
      <c r="D24" s="100">
        <f>SUM(D25:D26)</f>
        <v>95000</v>
      </c>
    </row>
    <row r="25" spans="1:4" ht="18.75" x14ac:dyDescent="0.3">
      <c r="A25" s="48" t="s">
        <v>26</v>
      </c>
      <c r="B25" s="40"/>
      <c r="C25" s="41" t="s">
        <v>38</v>
      </c>
      <c r="D25" s="61">
        <v>60000</v>
      </c>
    </row>
    <row r="26" spans="1:4" ht="19.5" thickBot="1" x14ac:dyDescent="0.35">
      <c r="A26" s="42"/>
      <c r="B26" s="46"/>
      <c r="C26" s="47" t="s">
        <v>88</v>
      </c>
      <c r="D26" s="64">
        <v>35000</v>
      </c>
    </row>
    <row r="27" spans="1:4" ht="19.5" thickBot="1" x14ac:dyDescent="0.35">
      <c r="A27" s="37">
        <v>512</v>
      </c>
      <c r="B27" s="38"/>
      <c r="C27" s="59" t="s">
        <v>39</v>
      </c>
      <c r="D27" s="100">
        <v>0</v>
      </c>
    </row>
    <row r="28" spans="1:4" ht="19.5" thickBot="1" x14ac:dyDescent="0.35">
      <c r="A28" s="37">
        <v>518</v>
      </c>
      <c r="B28" s="38"/>
      <c r="C28" s="59" t="s">
        <v>40</v>
      </c>
      <c r="D28" s="100">
        <f>SUM(D29:D39)</f>
        <v>418000</v>
      </c>
    </row>
    <row r="29" spans="1:4" ht="18.75" x14ac:dyDescent="0.3">
      <c r="A29" s="48" t="s">
        <v>26</v>
      </c>
      <c r="B29" s="40"/>
      <c r="C29" s="41" t="s">
        <v>89</v>
      </c>
      <c r="D29" s="60">
        <v>9000</v>
      </c>
    </row>
    <row r="30" spans="1:4" ht="18.75" x14ac:dyDescent="0.3">
      <c r="A30" s="42"/>
      <c r="B30" s="43"/>
      <c r="C30" s="44" t="s">
        <v>90</v>
      </c>
      <c r="D30" s="61">
        <v>4000</v>
      </c>
    </row>
    <row r="31" spans="1:4" ht="18.75" x14ac:dyDescent="0.3">
      <c r="A31" s="42"/>
      <c r="B31" s="43"/>
      <c r="C31" s="44" t="s">
        <v>41</v>
      </c>
      <c r="D31" s="61">
        <v>1000</v>
      </c>
    </row>
    <row r="32" spans="1:4" ht="18.75" x14ac:dyDescent="0.3">
      <c r="A32" s="42"/>
      <c r="B32" s="43"/>
      <c r="C32" s="44" t="s">
        <v>42</v>
      </c>
      <c r="D32" s="61">
        <v>15000</v>
      </c>
    </row>
    <row r="33" spans="1:4" ht="18.75" x14ac:dyDescent="0.3">
      <c r="A33" s="42"/>
      <c r="B33" s="43"/>
      <c r="C33" s="44" t="s">
        <v>91</v>
      </c>
      <c r="D33" s="61">
        <v>20000</v>
      </c>
    </row>
    <row r="34" spans="1:4" ht="18.75" x14ac:dyDescent="0.3">
      <c r="A34" s="42"/>
      <c r="B34" s="43"/>
      <c r="C34" s="44" t="s">
        <v>43</v>
      </c>
      <c r="D34" s="61">
        <v>30000</v>
      </c>
    </row>
    <row r="35" spans="1:4" ht="18.75" x14ac:dyDescent="0.3">
      <c r="A35" s="42"/>
      <c r="B35" s="43"/>
      <c r="C35" s="44" t="s">
        <v>44</v>
      </c>
      <c r="D35" s="61">
        <v>220000</v>
      </c>
    </row>
    <row r="36" spans="1:4" ht="18.75" x14ac:dyDescent="0.3">
      <c r="A36" s="42"/>
      <c r="B36" s="43"/>
      <c r="C36" s="44" t="s">
        <v>92</v>
      </c>
      <c r="D36" s="61">
        <v>10000</v>
      </c>
    </row>
    <row r="37" spans="1:4" ht="18.75" x14ac:dyDescent="0.3">
      <c r="A37" s="42"/>
      <c r="B37" s="43"/>
      <c r="C37" s="44" t="s">
        <v>93</v>
      </c>
      <c r="D37" s="61">
        <v>47000</v>
      </c>
    </row>
    <row r="38" spans="1:4" ht="18.75" x14ac:dyDescent="0.3">
      <c r="A38" s="42"/>
      <c r="B38" s="43"/>
      <c r="C38" s="44" t="s">
        <v>94</v>
      </c>
      <c r="D38" s="61">
        <v>12000</v>
      </c>
    </row>
    <row r="39" spans="1:4" ht="19.5" thickBot="1" x14ac:dyDescent="0.35">
      <c r="A39" s="45"/>
      <c r="B39" s="51"/>
      <c r="C39" s="50" t="s">
        <v>45</v>
      </c>
      <c r="D39" s="62">
        <v>50000</v>
      </c>
    </row>
    <row r="40" spans="1:4" ht="19.5" thickBot="1" x14ac:dyDescent="0.35">
      <c r="A40" s="37">
        <v>521</v>
      </c>
      <c r="B40" s="38"/>
      <c r="C40" s="59" t="s">
        <v>46</v>
      </c>
      <c r="D40" s="100">
        <f>SUM(D41:D43)</f>
        <v>4781000</v>
      </c>
    </row>
    <row r="41" spans="1:4" ht="18.75" x14ac:dyDescent="0.3">
      <c r="A41" s="48" t="s">
        <v>26</v>
      </c>
      <c r="B41" s="40"/>
      <c r="C41" s="41" t="s">
        <v>95</v>
      </c>
      <c r="D41" s="63"/>
    </row>
    <row r="42" spans="1:4" ht="18.75" x14ac:dyDescent="0.3">
      <c r="A42" s="42"/>
      <c r="B42" s="46"/>
      <c r="C42" s="53" t="s">
        <v>74</v>
      </c>
      <c r="D42" s="61">
        <v>4731000</v>
      </c>
    </row>
    <row r="43" spans="1:4" ht="19.5" thickBot="1" x14ac:dyDescent="0.35">
      <c r="A43" s="45"/>
      <c r="B43" s="51"/>
      <c r="C43" s="50" t="s">
        <v>96</v>
      </c>
      <c r="D43" s="61">
        <v>50000</v>
      </c>
    </row>
    <row r="44" spans="1:4" ht="19.5" thickBot="1" x14ac:dyDescent="0.35">
      <c r="A44" s="37">
        <v>524</v>
      </c>
      <c r="B44" s="38"/>
      <c r="C44" s="59" t="s">
        <v>47</v>
      </c>
      <c r="D44" s="100">
        <f>SUM(D45:D46)</f>
        <v>1597000</v>
      </c>
    </row>
    <row r="45" spans="1:4" ht="18.75" x14ac:dyDescent="0.3">
      <c r="A45" s="48" t="s">
        <v>26</v>
      </c>
      <c r="B45" s="40"/>
      <c r="C45" s="41" t="s">
        <v>48</v>
      </c>
      <c r="D45" s="60">
        <v>424000</v>
      </c>
    </row>
    <row r="46" spans="1:4" ht="19.5" thickBot="1" x14ac:dyDescent="0.35">
      <c r="A46" s="39"/>
      <c r="B46" s="52"/>
      <c r="C46" s="44" t="s">
        <v>49</v>
      </c>
      <c r="D46" s="61">
        <v>1173000</v>
      </c>
    </row>
    <row r="47" spans="1:4" ht="19.5" thickBot="1" x14ac:dyDescent="0.35">
      <c r="A47" s="37">
        <v>525</v>
      </c>
      <c r="B47" s="38"/>
      <c r="C47" s="59" t="s">
        <v>50</v>
      </c>
      <c r="D47" s="100">
        <f>SUM(D48:D48)</f>
        <v>10000</v>
      </c>
    </row>
    <row r="48" spans="1:4" ht="19.5" thickBot="1" x14ac:dyDescent="0.35">
      <c r="A48" s="42"/>
      <c r="B48" s="52"/>
      <c r="C48" s="49" t="s">
        <v>51</v>
      </c>
      <c r="D48" s="63">
        <v>10000</v>
      </c>
    </row>
    <row r="49" spans="1:4" ht="19.5" thickBot="1" x14ac:dyDescent="0.35">
      <c r="A49" s="37">
        <v>527</v>
      </c>
      <c r="B49" s="38"/>
      <c r="C49" s="59" t="s">
        <v>52</v>
      </c>
      <c r="D49" s="100">
        <f>SUM(D50:D54)</f>
        <v>71000</v>
      </c>
    </row>
    <row r="50" spans="1:4" ht="18.75" x14ac:dyDescent="0.3">
      <c r="A50" s="42"/>
      <c r="B50" s="52"/>
      <c r="C50" s="54" t="s">
        <v>53</v>
      </c>
      <c r="D50" s="63"/>
    </row>
    <row r="51" spans="1:4" ht="18.75" x14ac:dyDescent="0.3">
      <c r="A51" s="42"/>
      <c r="B51" s="52"/>
      <c r="C51" s="55" t="s">
        <v>54</v>
      </c>
      <c r="D51" s="61"/>
    </row>
    <row r="52" spans="1:4" ht="18.75" x14ac:dyDescent="0.3">
      <c r="A52" s="42"/>
      <c r="B52" s="52"/>
      <c r="C52" s="47" t="s">
        <v>55</v>
      </c>
      <c r="D52" s="64">
        <v>48000</v>
      </c>
    </row>
    <row r="53" spans="1:4" ht="18.75" x14ac:dyDescent="0.3">
      <c r="A53" s="42"/>
      <c r="B53" s="52"/>
      <c r="C53" s="44" t="s">
        <v>56</v>
      </c>
      <c r="D53" s="64">
        <v>8000</v>
      </c>
    </row>
    <row r="54" spans="1:4" ht="19.5" thickBot="1" x14ac:dyDescent="0.35">
      <c r="A54" s="42"/>
      <c r="B54" s="52"/>
      <c r="C54" s="44" t="s">
        <v>57</v>
      </c>
      <c r="D54" s="64">
        <v>15000</v>
      </c>
    </row>
    <row r="55" spans="1:4" ht="18" customHeight="1" thickBot="1" x14ac:dyDescent="0.35">
      <c r="A55" s="37">
        <v>528</v>
      </c>
      <c r="B55" s="38"/>
      <c r="C55" s="59" t="s">
        <v>58</v>
      </c>
      <c r="D55" s="100"/>
    </row>
    <row r="56" spans="1:4" ht="17.25" customHeight="1" thickBot="1" x14ac:dyDescent="0.35">
      <c r="A56" s="37">
        <v>541</v>
      </c>
      <c r="B56" s="38"/>
      <c r="C56" s="59" t="s">
        <v>59</v>
      </c>
      <c r="D56" s="100"/>
    </row>
    <row r="57" spans="1:4" ht="23.25" customHeight="1" thickBot="1" x14ac:dyDescent="0.35">
      <c r="A57" s="37">
        <v>547</v>
      </c>
      <c r="B57" s="38"/>
      <c r="C57" s="59" t="s">
        <v>60</v>
      </c>
      <c r="D57" s="100"/>
    </row>
    <row r="58" spans="1:4" ht="22.5" customHeight="1" thickBot="1" x14ac:dyDescent="0.35">
      <c r="A58" s="37">
        <v>549</v>
      </c>
      <c r="B58" s="38"/>
      <c r="C58" s="59" t="s">
        <v>61</v>
      </c>
      <c r="D58" s="100">
        <f>SUM(D59:D61)</f>
        <v>17000</v>
      </c>
    </row>
    <row r="59" spans="1:4" ht="18.75" x14ac:dyDescent="0.3">
      <c r="A59" s="48" t="s">
        <v>26</v>
      </c>
      <c r="B59" s="40"/>
      <c r="C59" s="44" t="s">
        <v>62</v>
      </c>
      <c r="D59" s="60">
        <v>17000</v>
      </c>
    </row>
    <row r="60" spans="1:4" ht="18.75" x14ac:dyDescent="0.3">
      <c r="A60" s="42"/>
      <c r="B60" s="43"/>
      <c r="C60" s="44" t="s">
        <v>97</v>
      </c>
      <c r="D60" s="61"/>
    </row>
    <row r="61" spans="1:4" ht="19.5" thickBot="1" x14ac:dyDescent="0.35">
      <c r="A61" s="42"/>
      <c r="B61" s="43"/>
      <c r="C61" s="47" t="s">
        <v>45</v>
      </c>
      <c r="D61" s="61"/>
    </row>
    <row r="62" spans="1:4" ht="19.5" thickBot="1" x14ac:dyDescent="0.35">
      <c r="A62" s="37">
        <v>551</v>
      </c>
      <c r="B62" s="38"/>
      <c r="C62" s="59" t="s">
        <v>63</v>
      </c>
      <c r="D62" s="100">
        <v>11000</v>
      </c>
    </row>
    <row r="63" spans="1:4" ht="19.5" thickBot="1" x14ac:dyDescent="0.35">
      <c r="A63" s="45">
        <v>557</v>
      </c>
      <c r="B63" s="56"/>
      <c r="C63" s="59" t="s">
        <v>64</v>
      </c>
      <c r="D63" s="101">
        <v>0</v>
      </c>
    </row>
    <row r="64" spans="1:4" ht="19.5" thickBot="1" x14ac:dyDescent="0.35">
      <c r="A64" s="45">
        <v>558</v>
      </c>
      <c r="B64" s="56"/>
      <c r="C64" s="59" t="s">
        <v>98</v>
      </c>
      <c r="D64" s="101">
        <v>80000</v>
      </c>
    </row>
    <row r="65" spans="1:4" ht="19.5" thickBot="1" x14ac:dyDescent="0.35">
      <c r="A65" s="45">
        <v>563</v>
      </c>
      <c r="B65" s="56"/>
      <c r="C65" s="59" t="s">
        <v>65</v>
      </c>
      <c r="D65" s="101"/>
    </row>
    <row r="66" spans="1:4" ht="19.5" thickBot="1" x14ac:dyDescent="0.35">
      <c r="A66" s="45">
        <v>569</v>
      </c>
      <c r="B66" s="56"/>
      <c r="C66" s="59" t="s">
        <v>66</v>
      </c>
      <c r="D66" s="101"/>
    </row>
    <row r="67" spans="1:4" ht="19.5" thickBot="1" x14ac:dyDescent="0.35">
      <c r="A67" s="48" t="s">
        <v>26</v>
      </c>
      <c r="B67" s="56"/>
      <c r="C67" s="49"/>
      <c r="D67" s="88"/>
    </row>
    <row r="68" spans="1:4" ht="19.5" thickBot="1" x14ac:dyDescent="0.35">
      <c r="A68" s="71">
        <v>571.572</v>
      </c>
      <c r="B68" s="72"/>
      <c r="C68" s="73" t="s">
        <v>69</v>
      </c>
      <c r="D68" s="102">
        <f>SUM(D69:D71)</f>
        <v>0</v>
      </c>
    </row>
    <row r="69" spans="1:4" ht="18.75" x14ac:dyDescent="0.3">
      <c r="A69" s="83"/>
      <c r="B69" s="79"/>
      <c r="C69" s="80" t="s">
        <v>70</v>
      </c>
      <c r="D69" s="81">
        <v>0</v>
      </c>
    </row>
    <row r="70" spans="1:4" ht="19.5" thickBot="1" x14ac:dyDescent="0.35">
      <c r="A70" s="83"/>
      <c r="B70" s="72"/>
      <c r="C70" s="14" t="s">
        <v>71</v>
      </c>
      <c r="D70" s="82">
        <v>0</v>
      </c>
    </row>
    <row r="71" spans="1:4" ht="19.5" thickBot="1" x14ac:dyDescent="0.35">
      <c r="A71" s="104"/>
      <c r="B71" s="16"/>
      <c r="C71" s="77" t="s">
        <v>75</v>
      </c>
      <c r="D71" s="78">
        <v>0</v>
      </c>
    </row>
    <row r="72" spans="1:4" ht="19.5" thickBot="1" x14ac:dyDescent="0.35">
      <c r="A72" s="105" t="s">
        <v>67</v>
      </c>
      <c r="B72" s="103"/>
      <c r="C72" s="99"/>
      <c r="D72" s="100">
        <f>SUM(D8,D19,D24,D27,D28,D40,D44,D47,D49,D55,D56,D57,D58,D62,D63,D64,D65,D66,D68)</f>
        <v>8373000</v>
      </c>
    </row>
  </sheetData>
  <mergeCells count="1">
    <mergeCell ref="C2:I2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tabSelected="1" topLeftCell="A6" workbookViewId="0">
      <selection activeCell="D20" sqref="D20"/>
    </sheetView>
  </sheetViews>
  <sheetFormatPr defaultRowHeight="15" x14ac:dyDescent="0.25"/>
  <cols>
    <col min="1" max="1" width="9" customWidth="1"/>
    <col min="2" max="2" width="9.140625" hidden="1" customWidth="1"/>
    <col min="3" max="3" width="47.7109375" customWidth="1"/>
    <col min="4" max="4" width="37.7109375" customWidth="1"/>
  </cols>
  <sheetData>
    <row r="1" spans="1:9" ht="25.5" x14ac:dyDescent="0.35">
      <c r="C1" s="96" t="s">
        <v>76</v>
      </c>
      <c r="D1" s="29"/>
      <c r="E1" s="29"/>
      <c r="F1" s="29"/>
      <c r="G1" s="29"/>
      <c r="H1" s="29"/>
      <c r="I1" s="29"/>
    </row>
    <row r="2" spans="1:9" ht="18.75" x14ac:dyDescent="0.3">
      <c r="C2" s="113" t="s">
        <v>24</v>
      </c>
      <c r="D2" s="113"/>
      <c r="E2" s="113"/>
      <c r="F2" s="113"/>
      <c r="G2" s="113"/>
      <c r="H2" s="113"/>
      <c r="I2" s="113"/>
    </row>
    <row r="3" spans="1:9" ht="18.75" x14ac:dyDescent="0.3">
      <c r="C3" s="30"/>
      <c r="D3" s="30"/>
      <c r="E3" s="30"/>
      <c r="F3" s="30"/>
      <c r="G3" s="30"/>
      <c r="H3" s="30"/>
      <c r="I3" s="30"/>
    </row>
    <row r="5" spans="1:9" ht="19.5" thickBot="1" x14ac:dyDescent="0.35">
      <c r="A5" s="1" t="s">
        <v>77</v>
      </c>
      <c r="B5" s="1"/>
      <c r="C5" s="2"/>
    </row>
    <row r="6" spans="1:9" ht="27" x14ac:dyDescent="0.3">
      <c r="A6" s="3" t="s">
        <v>0</v>
      </c>
      <c r="B6" s="4"/>
      <c r="C6" s="24" t="s">
        <v>1</v>
      </c>
      <c r="D6" s="109">
        <v>2025</v>
      </c>
    </row>
    <row r="7" spans="1:9" ht="19.5" thickBot="1" x14ac:dyDescent="0.35">
      <c r="A7" s="5"/>
      <c r="B7" s="6"/>
      <c r="C7" s="27"/>
      <c r="D7" s="28"/>
    </row>
    <row r="8" spans="1:9" ht="19.5" thickBot="1" x14ac:dyDescent="0.35">
      <c r="A8" s="7">
        <v>602</v>
      </c>
      <c r="B8" s="8"/>
      <c r="C8" s="9" t="s">
        <v>2</v>
      </c>
      <c r="D8" s="97">
        <f>SUM(D9:D12)</f>
        <v>620000</v>
      </c>
    </row>
    <row r="9" spans="1:9" ht="18.75" x14ac:dyDescent="0.3">
      <c r="A9" s="17"/>
      <c r="B9" s="13"/>
      <c r="C9" s="14" t="s">
        <v>3</v>
      </c>
      <c r="D9" s="84">
        <v>50000</v>
      </c>
    </row>
    <row r="10" spans="1:9" ht="18.75" x14ac:dyDescent="0.3">
      <c r="A10" s="12">
        <v>609</v>
      </c>
      <c r="B10" s="13"/>
      <c r="C10" s="14" t="s">
        <v>4</v>
      </c>
      <c r="D10" s="85">
        <v>500000</v>
      </c>
    </row>
    <row r="11" spans="1:9" ht="18.75" x14ac:dyDescent="0.3">
      <c r="A11" s="12"/>
      <c r="B11" s="13"/>
      <c r="C11" s="14" t="s">
        <v>5</v>
      </c>
      <c r="D11" s="86">
        <v>70000</v>
      </c>
    </row>
    <row r="12" spans="1:9" ht="18.75" x14ac:dyDescent="0.3">
      <c r="A12" s="12"/>
      <c r="B12" s="13"/>
      <c r="C12" s="14" t="s">
        <v>78</v>
      </c>
      <c r="D12" s="86"/>
    </row>
    <row r="13" spans="1:9" ht="19.5" thickBot="1" x14ac:dyDescent="0.35">
      <c r="A13" s="12">
        <v>603</v>
      </c>
      <c r="B13" s="16"/>
      <c r="C13" s="77" t="s">
        <v>79</v>
      </c>
      <c r="D13" s="111"/>
    </row>
    <row r="14" spans="1:9" ht="19.5" thickBot="1" x14ac:dyDescent="0.35">
      <c r="A14" s="7">
        <v>609</v>
      </c>
      <c r="B14" s="16"/>
      <c r="C14" s="9" t="s">
        <v>6</v>
      </c>
      <c r="D14" s="95">
        <v>300000</v>
      </c>
    </row>
    <row r="15" spans="1:9" ht="19.5" thickBot="1" x14ac:dyDescent="0.35">
      <c r="A15" s="7">
        <v>613</v>
      </c>
      <c r="B15" s="8"/>
      <c r="C15" s="9" t="s">
        <v>7</v>
      </c>
      <c r="D15" s="95"/>
    </row>
    <row r="16" spans="1:9" ht="19.5" thickBot="1" x14ac:dyDescent="0.35">
      <c r="A16" s="7">
        <v>644</v>
      </c>
      <c r="B16" s="8"/>
      <c r="C16" s="9" t="s">
        <v>8</v>
      </c>
      <c r="D16" s="95"/>
    </row>
    <row r="17" spans="1:4" ht="19.5" thickBot="1" x14ac:dyDescent="0.35">
      <c r="A17" s="7">
        <v>648</v>
      </c>
      <c r="B17" s="8"/>
      <c r="C17" s="9" t="s">
        <v>9</v>
      </c>
      <c r="D17" s="97">
        <f>SUM(D18:D21)</f>
        <v>101000</v>
      </c>
    </row>
    <row r="18" spans="1:4" ht="19.5" thickBot="1" x14ac:dyDescent="0.35">
      <c r="A18" s="17"/>
      <c r="B18" s="8"/>
      <c r="C18" s="19" t="s">
        <v>10</v>
      </c>
      <c r="D18" s="84"/>
    </row>
    <row r="19" spans="1:4" ht="19.5" thickBot="1" x14ac:dyDescent="0.35">
      <c r="A19" s="12"/>
      <c r="B19" s="8"/>
      <c r="C19" s="14" t="s">
        <v>11</v>
      </c>
      <c r="D19" s="85">
        <v>101000</v>
      </c>
    </row>
    <row r="20" spans="1:4" ht="19.5" thickBot="1" x14ac:dyDescent="0.35">
      <c r="A20" s="12"/>
      <c r="B20" s="8"/>
      <c r="C20" s="18" t="s">
        <v>80</v>
      </c>
      <c r="D20" s="86"/>
    </row>
    <row r="21" spans="1:4" ht="19.5" thickBot="1" x14ac:dyDescent="0.35">
      <c r="A21" s="15"/>
      <c r="B21" s="8"/>
      <c r="C21" s="18" t="s">
        <v>12</v>
      </c>
      <c r="D21" s="87"/>
    </row>
    <row r="22" spans="1:4" ht="19.5" thickBot="1" x14ac:dyDescent="0.35">
      <c r="A22" s="7">
        <v>649</v>
      </c>
      <c r="B22" s="8"/>
      <c r="C22" s="9" t="s">
        <v>13</v>
      </c>
      <c r="D22" s="97">
        <f>SUM(D23:D25)</f>
        <v>0</v>
      </c>
    </row>
    <row r="23" spans="1:4" ht="19.5" thickBot="1" x14ac:dyDescent="0.35">
      <c r="A23" s="17"/>
      <c r="B23" s="8"/>
      <c r="C23" s="14" t="s">
        <v>14</v>
      </c>
      <c r="D23" s="84"/>
    </row>
    <row r="24" spans="1:4" ht="19.5" thickBot="1" x14ac:dyDescent="0.35">
      <c r="A24" s="12"/>
      <c r="B24" s="8"/>
      <c r="C24" s="14" t="s">
        <v>15</v>
      </c>
      <c r="D24" s="75"/>
    </row>
    <row r="25" spans="1:4" ht="19.5" thickBot="1" x14ac:dyDescent="0.35">
      <c r="A25" s="15"/>
      <c r="B25" s="8"/>
      <c r="C25" s="14" t="s">
        <v>81</v>
      </c>
      <c r="D25" s="87"/>
    </row>
    <row r="26" spans="1:4" ht="19.5" thickBot="1" x14ac:dyDescent="0.35">
      <c r="A26" s="7">
        <v>662</v>
      </c>
      <c r="B26" s="8"/>
      <c r="C26" s="9" t="s">
        <v>16</v>
      </c>
      <c r="D26" s="98"/>
    </row>
    <row r="27" spans="1:4" ht="19.5" thickBot="1" x14ac:dyDescent="0.35">
      <c r="A27" s="7">
        <v>669</v>
      </c>
      <c r="B27" s="8"/>
      <c r="C27" s="9" t="s">
        <v>17</v>
      </c>
      <c r="D27" s="98"/>
    </row>
    <row r="28" spans="1:4" ht="19.5" thickBot="1" x14ac:dyDescent="0.35">
      <c r="A28" s="7">
        <v>672</v>
      </c>
      <c r="B28" s="8"/>
      <c r="C28" s="9" t="s">
        <v>18</v>
      </c>
      <c r="D28" s="97">
        <f>SUM(D29:D31)</f>
        <v>7217000</v>
      </c>
    </row>
    <row r="29" spans="1:4" ht="18.75" x14ac:dyDescent="0.3">
      <c r="A29" s="20"/>
      <c r="B29" s="10"/>
      <c r="C29" s="11" t="s">
        <v>19</v>
      </c>
      <c r="D29" s="74">
        <v>780000</v>
      </c>
    </row>
    <row r="30" spans="1:4" ht="18.75" x14ac:dyDescent="0.3">
      <c r="A30" s="20"/>
      <c r="B30" s="13"/>
      <c r="C30" s="44" t="s">
        <v>82</v>
      </c>
      <c r="D30" s="75">
        <v>180000</v>
      </c>
    </row>
    <row r="31" spans="1:4" ht="19.5" thickBot="1" x14ac:dyDescent="0.35">
      <c r="A31" s="68"/>
      <c r="B31" s="69"/>
      <c r="C31" s="47" t="s">
        <v>72</v>
      </c>
      <c r="D31" s="76">
        <v>6257000</v>
      </c>
    </row>
    <row r="32" spans="1:4" ht="19.5" thickBot="1" x14ac:dyDescent="0.35">
      <c r="A32" s="70" t="s">
        <v>20</v>
      </c>
      <c r="B32" s="8"/>
      <c r="C32" s="9"/>
      <c r="D32" s="95">
        <f>SUM(D8,D14,D15,D16,D17,D22,D26,D27,D28)</f>
        <v>8238000</v>
      </c>
    </row>
    <row r="33" spans="1:4" ht="18.75" x14ac:dyDescent="0.3">
      <c r="A33" s="21" t="s">
        <v>21</v>
      </c>
      <c r="B33" s="22"/>
      <c r="C33" s="23"/>
      <c r="D33" s="26">
        <f>D32-'MŠ Škr. N'!D72</f>
        <v>-135000</v>
      </c>
    </row>
    <row r="34" spans="1:4" ht="19.5" thickBot="1" x14ac:dyDescent="0.35">
      <c r="A34" s="89" t="s">
        <v>22</v>
      </c>
      <c r="B34" s="90"/>
      <c r="C34" s="91"/>
      <c r="D34" s="25">
        <v>135000</v>
      </c>
    </row>
    <row r="35" spans="1:4" ht="19.5" thickBot="1" x14ac:dyDescent="0.35">
      <c r="A35" s="92" t="s">
        <v>23</v>
      </c>
      <c r="B35" s="93"/>
      <c r="C35" s="94"/>
      <c r="D35" s="95">
        <f>SUM(D33:D34)</f>
        <v>0</v>
      </c>
    </row>
  </sheetData>
  <mergeCells count="1">
    <mergeCell ref="C2:I2"/>
  </mergeCells>
  <pageMargins left="0.31496062992125984" right="0.11811023622047245" top="0.78740157480314965" bottom="0.78740157480314965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 Škr. N</vt:lpstr>
      <vt:lpstr>MŠ Škr. V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Manová, Ing.</dc:creator>
  <cp:lastModifiedBy>Sáčková Blanka</cp:lastModifiedBy>
  <cp:lastPrinted>2019-03-21T07:54:32Z</cp:lastPrinted>
  <dcterms:created xsi:type="dcterms:W3CDTF">2015-01-02T12:04:58Z</dcterms:created>
  <dcterms:modified xsi:type="dcterms:W3CDTF">2024-12-02T11:11:02Z</dcterms:modified>
</cp:coreProperties>
</file>